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roe\Documents\20250404\State Secretary\Officer Director Quarterly Mileage\"/>
    </mc:Choice>
  </mc:AlternateContent>
  <xr:revisionPtr revIDLastSave="0" documentId="13_ncr:1_{25713048-1105-438E-A00E-98864A518949}" xr6:coauthVersionLast="47" xr6:coauthVersionMax="47" xr10:uidLastSave="{00000000-0000-0000-0000-000000000000}"/>
  <bookViews>
    <workbookView xWindow="-98" yWindow="-98" windowWidth="21795" windowHeight="12975" xr2:uid="{D38719FA-2B34-4EFF-AD93-325F31A33839}"/>
  </bookViews>
  <sheets>
    <sheet name="Form" sheetId="1" r:id="rId1"/>
    <sheet name="Guida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1" i="2"/>
  <c r="E24" i="1"/>
  <c r="E15" i="1"/>
  <c r="E19" i="1"/>
  <c r="E12" i="1"/>
</calcChain>
</file>

<file path=xl/sharedStrings.xml><?xml version="1.0" encoding="utf-8"?>
<sst xmlns="http://schemas.openxmlformats.org/spreadsheetml/2006/main" count="26" uniqueCount="25">
  <si>
    <t>One-way mileage</t>
  </si>
  <si>
    <t>Name:</t>
  </si>
  <si>
    <t>District #:</t>
  </si>
  <si>
    <t xml:space="preserve">Meeting: </t>
  </si>
  <si>
    <t>10/3/26 Fall State Meeting</t>
  </si>
  <si>
    <t>Mileage Rate</t>
  </si>
  <si>
    <t>Allowable per diem</t>
  </si>
  <si>
    <t>Total Claimed</t>
  </si>
  <si>
    <t xml:space="preserve">Total Paid </t>
  </si>
  <si>
    <t>Mileage Reimbursment</t>
  </si>
  <si>
    <t>Do not use this form for non-travel expenses</t>
  </si>
  <si>
    <t>Virignia State Council</t>
  </si>
  <si>
    <t>Fall/Spring State Meeting Reimbursement Form</t>
  </si>
  <si>
    <t>VSC127</t>
  </si>
  <si>
    <t>DD = input in green shaded cells</t>
  </si>
  <si>
    <r>
      <t>Other claimed (</t>
    </r>
    <r>
      <rPr>
        <sz val="11"/>
        <color rgb="FFFF0000"/>
        <rFont val="Aptos Narrow"/>
        <family val="2"/>
        <scheme val="minor"/>
      </rPr>
      <t>advance approval only</t>
    </r>
    <r>
      <rPr>
        <sz val="11"/>
        <color theme="1"/>
        <rFont val="Aptos Narrow"/>
        <family val="2"/>
        <scheme val="minor"/>
      </rPr>
      <t>)</t>
    </r>
  </si>
  <si>
    <t>Hotel invoice (gross dollar amount)</t>
  </si>
  <si>
    <t>VSC Adjustments</t>
  </si>
  <si>
    <t>Total VSC Approved</t>
  </si>
  <si>
    <r>
      <t>Fall and Spring State Meetings:</t>
    </r>
    <r>
      <rPr>
        <sz val="12"/>
        <color rgb="FF000000"/>
        <rFont val="Times New Roman"/>
        <family val="1"/>
      </rPr>
      <t xml:space="preserve"> ​These are Virginia State Council ("VSC") sponsored meetings.   Per Special Rules of Order and Standing Rules as of 02-26-2024, Chapter IV: Expenditures-Internal, Section C: Reimbursement of Expenses, subsection b: </t>
    </r>
    <r>
      <rPr>
        <i/>
        <sz val="12"/>
        <color rgb="FF000000"/>
        <rFont val="Times New Roman"/>
        <family val="1"/>
      </rPr>
      <t>[t]he Virginia State Council shall pay District Deputies who attend the Quarterly meetings $0.52 per mile one way and a stipend of $100.00 if a hotel room night is booked beginning with the 2024-2025 Fraternal year. </t>
    </r>
    <r>
      <rPr>
        <sz val="12"/>
        <color rgb="FF000000"/>
        <rFont val="Times New Roman"/>
        <family val="1"/>
      </rPr>
      <t xml:space="preserve">Further, Per Special Rules of Order and Standing Rules as of 02-26-2024, Chapter IV: Expenditures-Internal, Section C: Reimbursement of Expenses consistently defines mileage as measured as </t>
    </r>
    <r>
      <rPr>
        <i/>
        <sz val="12"/>
        <color rgb="FF000000"/>
        <rFont val="Times New Roman"/>
        <family val="1"/>
      </rPr>
      <t>"one-way mileage from their respective home councils."</t>
    </r>
  </si>
  <si>
    <r>
      <t xml:space="preserve">Send the </t>
    </r>
    <r>
      <rPr>
        <b/>
        <i/>
        <sz val="12"/>
        <color rgb="FF000000"/>
        <rFont val="Times New Roman"/>
        <family val="1"/>
      </rPr>
      <t>Worthy State Secretary</t>
    </r>
    <r>
      <rPr>
        <i/>
        <sz val="12"/>
        <color rgb="FF000000"/>
        <rFont val="Times New Roman"/>
        <family val="1"/>
      </rPr>
      <t xml:space="preserve"> (StateSecretary@VAKofC.org) copies of your hotel receipt and one-way mileage claimed with online (e.g., Google Maps, MapQuest, etc.) directions supporting your mileage. Do not use Form 267DD. </t>
    </r>
    <r>
      <rPr>
        <b/>
        <i/>
        <sz val="12"/>
        <color rgb="FF000000"/>
        <rFont val="Times New Roman"/>
        <family val="1"/>
      </rPr>
      <t>Rather, complete the attached State DD MPD reimbursement request excel document.</t>
    </r>
  </si>
  <si>
    <t>Instructions/Guidance</t>
  </si>
  <si>
    <t>Key points: one-way mileage, shortest distance (not shortest time), and measured from District Deputy's council home to meeting chambers. Also, must stay at hotel overnight for per diem component and capped at $100.  No spousal per diem allowance.</t>
  </si>
  <si>
    <t xml:space="preserve">Payment will come from the Virginia State Council within a reasonable time after all District Deputies submit reimbursement requests, so move quickly for the sake of your brother District Deputies.  If not claiming reimbursement, notify the State Secretary anyway - please no cliffhangers! </t>
  </si>
  <si>
    <t>Submission deadline for this recent October meeting is 9:00pm (21:00) on Thursday, October 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</si>
</sst>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color rgb="FFB8312F"/>
      <name val="Times New Roman"/>
      <family val="1"/>
    </font>
    <font>
      <b/>
      <sz val="16"/>
      <color theme="1"/>
      <name val="Aptos Narrow"/>
      <family val="2"/>
      <scheme val="minor"/>
    </font>
    <font>
      <b/>
      <i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left"/>
    </xf>
    <xf numFmtId="0" fontId="3" fillId="3" borderId="0" xfId="0" applyFont="1" applyFill="1"/>
    <xf numFmtId="44" fontId="0" fillId="0" borderId="0" xfId="1" applyFont="1"/>
    <xf numFmtId="44" fontId="0" fillId="3" borderId="1" xfId="1" applyFont="1" applyFill="1" applyBorder="1"/>
    <xf numFmtId="44" fontId="0" fillId="2" borderId="0" xfId="1" applyFont="1" applyFill="1"/>
    <xf numFmtId="44" fontId="0" fillId="3" borderId="0" xfId="1" applyFont="1" applyFill="1"/>
    <xf numFmtId="44" fontId="0" fillId="4" borderId="0" xfId="1" applyFont="1" applyFill="1"/>
    <xf numFmtId="44" fontId="0" fillId="5" borderId="0" xfId="1" applyFont="1" applyFill="1"/>
    <xf numFmtId="0" fontId="6" fillId="0" borderId="0" xfId="0" applyFont="1"/>
    <xf numFmtId="44" fontId="0" fillId="5" borderId="2" xfId="1" applyFont="1" applyFill="1" applyBorder="1"/>
    <xf numFmtId="0" fontId="7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C3961-73FD-4F8D-A6AB-D2EB02893AEB}">
  <dimension ref="A1:G32"/>
  <sheetViews>
    <sheetView tabSelected="1" zoomScale="110" zoomScaleNormal="11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15" sqref="G15"/>
    </sheetView>
  </sheetViews>
  <sheetFormatPr defaultColWidth="0" defaultRowHeight="14.25" zeroHeight="1" x14ac:dyDescent="0.45"/>
  <cols>
    <col min="1" max="2" width="2.59765625" customWidth="1"/>
    <col min="3" max="3" width="8.265625" bestFit="1" customWidth="1"/>
    <col min="4" max="4" width="25.59765625" customWidth="1"/>
    <col min="5" max="5" width="9.06640625" style="7" customWidth="1"/>
    <col min="6" max="7" width="9.06640625" customWidth="1"/>
    <col min="8" max="16384" width="9.06640625" hidden="1"/>
  </cols>
  <sheetData>
    <row r="1" spans="3:5" ht="18" x14ac:dyDescent="0.55000000000000004">
      <c r="C1" s="13" t="s">
        <v>11</v>
      </c>
    </row>
    <row r="2" spans="3:5" ht="18" x14ac:dyDescent="0.55000000000000004">
      <c r="C2" s="13" t="s">
        <v>12</v>
      </c>
    </row>
    <row r="3" spans="3:5" ht="18" x14ac:dyDescent="0.55000000000000004">
      <c r="C3" s="13" t="s">
        <v>13</v>
      </c>
    </row>
    <row r="4" spans="3:5" x14ac:dyDescent="0.45">
      <c r="D4" s="6" t="s">
        <v>14</v>
      </c>
    </row>
    <row r="5" spans="3:5" ht="14.65" thickBot="1" x14ac:dyDescent="0.5"/>
    <row r="6" spans="3:5" ht="14.65" thickBot="1" x14ac:dyDescent="0.5">
      <c r="C6" s="1" t="s">
        <v>1</v>
      </c>
      <c r="D6" s="4"/>
    </row>
    <row r="7" spans="3:5" ht="14.65" thickBot="1" x14ac:dyDescent="0.5">
      <c r="C7" s="1" t="s">
        <v>2</v>
      </c>
      <c r="D7" s="5"/>
    </row>
    <row r="8" spans="3:5" ht="14.65" thickBot="1" x14ac:dyDescent="0.5">
      <c r="C8" s="1" t="s">
        <v>3</v>
      </c>
      <c r="D8" s="4" t="s">
        <v>4</v>
      </c>
    </row>
    <row r="9" spans="3:5" ht="14.65" thickBot="1" x14ac:dyDescent="0.5"/>
    <row r="10" spans="3:5" ht="14.65" thickBot="1" x14ac:dyDescent="0.5">
      <c r="C10" s="2" t="s">
        <v>0</v>
      </c>
      <c r="E10" s="8"/>
    </row>
    <row r="11" spans="3:5" x14ac:dyDescent="0.45">
      <c r="C11" t="s">
        <v>5</v>
      </c>
      <c r="E11" s="9">
        <v>0.52</v>
      </c>
    </row>
    <row r="12" spans="3:5" ht="14.65" thickBot="1" x14ac:dyDescent="0.5">
      <c r="C12" t="s">
        <v>9</v>
      </c>
      <c r="E12" s="14">
        <f>E11*E10</f>
        <v>0</v>
      </c>
    </row>
    <row r="13" spans="3:5" ht="14.65" thickTop="1" x14ac:dyDescent="0.45"/>
    <row r="14" spans="3:5" x14ac:dyDescent="0.45">
      <c r="C14" s="1" t="s">
        <v>16</v>
      </c>
      <c r="E14" s="10">
        <v>0</v>
      </c>
    </row>
    <row r="15" spans="3:5" x14ac:dyDescent="0.45">
      <c r="C15" t="s">
        <v>6</v>
      </c>
      <c r="E15" s="12">
        <f>IF(E14=0,0,MIN(E14,100))</f>
        <v>0</v>
      </c>
    </row>
    <row r="16" spans="3:5" x14ac:dyDescent="0.45"/>
    <row r="17" spans="3:5" x14ac:dyDescent="0.45">
      <c r="C17" t="s">
        <v>15</v>
      </c>
      <c r="E17" s="10">
        <v>0</v>
      </c>
    </row>
    <row r="18" spans="3:5" x14ac:dyDescent="0.45"/>
    <row r="19" spans="3:5" x14ac:dyDescent="0.45">
      <c r="C19" t="s">
        <v>7</v>
      </c>
      <c r="E19" s="12">
        <f>E17+E15+E12</f>
        <v>0</v>
      </c>
    </row>
    <row r="20" spans="3:5" x14ac:dyDescent="0.45"/>
    <row r="21" spans="3:5" x14ac:dyDescent="0.45">
      <c r="C21" t="s">
        <v>17</v>
      </c>
      <c r="E21" s="11"/>
    </row>
    <row r="22" spans="3:5" x14ac:dyDescent="0.45">
      <c r="C22" t="s">
        <v>18</v>
      </c>
      <c r="E22" s="11">
        <v>0</v>
      </c>
    </row>
    <row r="23" spans="3:5" x14ac:dyDescent="0.45"/>
    <row r="24" spans="3:5" x14ac:dyDescent="0.45">
      <c r="C24" t="s">
        <v>8</v>
      </c>
      <c r="E24" s="12">
        <f>E22</f>
        <v>0</v>
      </c>
    </row>
    <row r="25" spans="3:5" x14ac:dyDescent="0.45"/>
    <row r="26" spans="3:5" ht="15.75" x14ac:dyDescent="0.5">
      <c r="C26" s="3" t="s">
        <v>10</v>
      </c>
    </row>
    <row r="27" spans="3:5" x14ac:dyDescent="0.45"/>
    <row r="28" spans="3:5" x14ac:dyDescent="0.45"/>
    <row r="29" spans="3:5" x14ac:dyDescent="0.45"/>
    <row r="30" spans="3:5" x14ac:dyDescent="0.45"/>
    <row r="31" spans="3:5" x14ac:dyDescent="0.45"/>
    <row r="32" spans="3:5" x14ac:dyDescent="0.45"/>
  </sheetData>
  <pageMargins left="0.7" right="0.7" top="0.75" bottom="0.75" header="0.3" footer="0.3"/>
  <pageSetup scale="1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E559-E4B9-494D-8370-58ACCA3F8FB3}">
  <sheetPr>
    <pageSetUpPr fitToPage="1"/>
  </sheetPr>
  <dimension ref="B1:B14"/>
  <sheetViews>
    <sheetView workbookViewId="0">
      <pane xSplit="1" ySplit="5" topLeftCell="B7" activePane="bottomRight" state="frozen"/>
      <selection pane="topRight" activeCell="B1" sqref="B1"/>
      <selection pane="bottomLeft" activeCell="A6" sqref="A6"/>
      <selection pane="bottomRight" activeCell="C7" sqref="C7"/>
    </sheetView>
  </sheetViews>
  <sheetFormatPr defaultColWidth="0" defaultRowHeight="14.25" zeroHeight="1" x14ac:dyDescent="0.45"/>
  <cols>
    <col min="1" max="1" width="9.06640625" customWidth="1"/>
    <col min="2" max="2" width="65.59765625" customWidth="1"/>
    <col min="3" max="7" width="9.06640625" customWidth="1"/>
    <col min="8" max="16384" width="9.06640625" hidden="1"/>
  </cols>
  <sheetData>
    <row r="1" spans="2:2" ht="21" x14ac:dyDescent="0.65">
      <c r="B1" s="17" t="str">
        <f>Form!C1</f>
        <v>Virignia State Council</v>
      </c>
    </row>
    <row r="2" spans="2:2" ht="21" x14ac:dyDescent="0.65">
      <c r="B2" s="17" t="s">
        <v>12</v>
      </c>
    </row>
    <row r="3" spans="2:2" ht="21" x14ac:dyDescent="0.65">
      <c r="B3" s="17" t="s">
        <v>21</v>
      </c>
    </row>
    <row r="4" spans="2:2" ht="21" x14ac:dyDescent="0.65">
      <c r="B4" s="17" t="str">
        <f>Form!C3</f>
        <v>VSC127</v>
      </c>
    </row>
    <row r="5" spans="2:2" x14ac:dyDescent="0.45"/>
    <row r="6" spans="2:2" x14ac:dyDescent="0.45"/>
    <row r="7" spans="2:2" ht="169.15" x14ac:dyDescent="0.45">
      <c r="B7" s="15" t="s">
        <v>19</v>
      </c>
    </row>
    <row r="8" spans="2:2" ht="60" x14ac:dyDescent="0.45">
      <c r="B8" s="18" t="s">
        <v>22</v>
      </c>
    </row>
    <row r="9" spans="2:2" ht="76.5" x14ac:dyDescent="0.45">
      <c r="B9" s="16" t="s">
        <v>20</v>
      </c>
    </row>
    <row r="10" spans="2:2" ht="76.900000000000006" x14ac:dyDescent="0.45">
      <c r="B10" s="16" t="s">
        <v>23</v>
      </c>
    </row>
    <row r="11" spans="2:2" ht="30" x14ac:dyDescent="0.45">
      <c r="B11" s="19" t="s">
        <v>24</v>
      </c>
    </row>
    <row r="12" spans="2:2" x14ac:dyDescent="0.45"/>
    <row r="13" spans="2:2" x14ac:dyDescent="0.45"/>
    <row r="14" spans="2:2" x14ac:dyDescent="0.4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Guidance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 Piro</dc:creator>
  <cp:lastModifiedBy>Ernest Piro</cp:lastModifiedBy>
  <cp:lastPrinted>2026-10-09T11:40:56Z</cp:lastPrinted>
  <dcterms:created xsi:type="dcterms:W3CDTF">2026-10-08T02:51:09Z</dcterms:created>
  <dcterms:modified xsi:type="dcterms:W3CDTF">2026-10-09T11:46:11Z</dcterms:modified>
</cp:coreProperties>
</file>